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ikő\Documents\Diakont\Ceges\"/>
    </mc:Choice>
  </mc:AlternateContent>
  <bookViews>
    <workbookView xWindow="0" yWindow="0" windowWidth="24000" windowHeight="13410"/>
  </bookViews>
  <sheets>
    <sheet name="Altalan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 s="1"/>
  <c r="F15" i="1"/>
  <c r="G15" i="1" s="1"/>
  <c r="G14" i="1"/>
  <c r="G20" i="1"/>
  <c r="G19" i="1"/>
  <c r="F18" i="1"/>
  <c r="G18" i="1" s="1"/>
  <c r="G17" i="1"/>
  <c r="G13" i="1"/>
  <c r="G12" i="1"/>
  <c r="G11" i="1"/>
  <c r="G10" i="1"/>
  <c r="C22" i="1" l="1"/>
  <c r="G22" i="1" s="1"/>
  <c r="C23" i="1"/>
  <c r="G23" i="1" s="1"/>
  <c r="G21" i="1"/>
</calcChain>
</file>

<file path=xl/sharedStrings.xml><?xml version="1.0" encoding="utf-8"?>
<sst xmlns="http://schemas.openxmlformats.org/spreadsheetml/2006/main" count="47" uniqueCount="46">
  <si>
    <t>DiaKont Kft 1042 Budapest Árpád út 90-92. 1/19</t>
  </si>
  <si>
    <t>Könyvelendő bizonylat típusa</t>
  </si>
  <si>
    <t>Ft számla db</t>
  </si>
  <si>
    <t>Devizás számla db</t>
  </si>
  <si>
    <t>Díj    Ft/db</t>
  </si>
  <si>
    <t>Éves egyszeri díj a számviteli zárás miatt (beszámoló, adóbevallások), ha nincs könyvvizsgáló és ha vállalják, hogy a következő évet is cégünnkel könyveltetik</t>
  </si>
  <si>
    <t>Éves egyszeri díj a számviteli zárás miatt (beszámoló, adóbevallások), ha van könyvvizsgáló és ha vállalják, hogy a következő évet is cégünnkel könyveltetik</t>
  </si>
  <si>
    <t xml:space="preserve">Kérjük, hogy a szürke cellákban adja meg adatait, melyek alapján a táblázat díjkalkulációt készít. </t>
  </si>
  <si>
    <t xml:space="preserve"> A díjak az ÁFÁ-t nem tartalmazzák.</t>
  </si>
  <si>
    <t>Bérszámfejtés egyéb bérelemekkel és/vagy más bérformában (órabér, cafetereia, kiküldetés, pótlékok)</t>
  </si>
  <si>
    <r>
      <rPr>
        <b/>
        <sz val="12"/>
        <rFont val="Calibri"/>
        <family val="2"/>
        <charset val="238"/>
      </rPr>
      <t xml:space="preserve">Papíralapú kimenő (vevő) számlák </t>
    </r>
    <r>
      <rPr>
        <sz val="12"/>
        <rFont val="Calibri"/>
        <family val="2"/>
        <charset val="238"/>
      </rPr>
      <t xml:space="preserve">pl. számlatömbben írt vagy nem elektronikusan átadott , nem konvertálható számlák havonta </t>
    </r>
    <r>
      <rPr>
        <b/>
        <sz val="12"/>
        <rFont val="Calibri"/>
        <family val="2"/>
        <charset val="238"/>
      </rPr>
      <t>(db)</t>
    </r>
    <r>
      <rPr>
        <sz val="12"/>
        <rFont val="Calibri"/>
        <family val="2"/>
        <charset val="238"/>
      </rPr>
      <t xml:space="preserve"> :</t>
    </r>
  </si>
  <si>
    <r>
      <rPr>
        <b/>
        <sz val="12"/>
        <rFont val="Calibri"/>
        <family val="2"/>
        <charset val="238"/>
      </rPr>
      <t>Banki kivonat átlagos tételszáma havonta</t>
    </r>
    <r>
      <rPr>
        <sz val="12"/>
        <rFont val="Calibri"/>
        <family val="2"/>
        <charset val="238"/>
      </rPr>
      <t xml:space="preserve"> (az összes havi kivonaton együtt) Ha a kiegyenlítések esetében a banki kivonatról</t>
    </r>
    <r>
      <rPr>
        <b/>
        <u/>
        <sz val="12"/>
        <rFont val="Calibri"/>
        <family val="2"/>
        <charset val="238"/>
      </rPr>
      <t xml:space="preserve"> egyértelműen azonosíthatóak a jóváírt és utalt számlák - </t>
    </r>
    <r>
      <rPr>
        <b/>
        <sz val="12"/>
        <rFont val="Calibri"/>
        <family val="2"/>
        <charset val="238"/>
      </rPr>
      <t>INGYENES! (nem számolunk fel könyvelési díjat)</t>
    </r>
    <r>
      <rPr>
        <i/>
        <sz val="12"/>
        <rFont val="Calibri"/>
        <family val="2"/>
        <charset val="238"/>
      </rPr>
      <t xml:space="preserve"> (max 5%-os lehet a hibahatár) </t>
    </r>
    <r>
      <rPr>
        <b/>
        <sz val="12"/>
        <rFont val="Calibri"/>
        <family val="2"/>
        <charset val="238"/>
      </rPr>
      <t>(db)</t>
    </r>
    <r>
      <rPr>
        <i/>
        <sz val="12"/>
        <rFont val="Calibri"/>
        <family val="2"/>
        <charset val="238"/>
      </rPr>
      <t>:</t>
    </r>
  </si>
  <si>
    <r>
      <rPr>
        <b/>
        <sz val="12"/>
        <rFont val="Calibri"/>
        <family val="2"/>
        <charset val="238"/>
      </rPr>
      <t>Banki kivonat átlagos tételszáma havonta</t>
    </r>
    <r>
      <rPr>
        <sz val="12"/>
        <rFont val="Calibri"/>
        <family val="2"/>
        <charset val="238"/>
      </rPr>
      <t xml:space="preserve"> (az összes havi kivonaton együtt) Ha a kiegyenlítések esetében a banki kivonatról</t>
    </r>
    <r>
      <rPr>
        <b/>
        <u/>
        <sz val="12"/>
        <rFont val="Calibri"/>
        <family val="2"/>
        <charset val="238"/>
      </rPr>
      <t xml:space="preserve"> egyértelműen NEM azonosíthatóak a jóváírt és utalt számlák </t>
    </r>
    <r>
      <rPr>
        <i/>
        <sz val="12"/>
        <rFont val="Calibri"/>
        <family val="2"/>
        <charset val="238"/>
      </rPr>
      <t xml:space="preserve">LEGALÁBB 95%-a </t>
    </r>
    <r>
      <rPr>
        <b/>
        <sz val="12"/>
        <rFont val="Calibri"/>
        <family val="2"/>
        <charset val="238"/>
      </rPr>
      <t>(db)</t>
    </r>
    <r>
      <rPr>
        <i/>
        <sz val="12"/>
        <rFont val="Calibri"/>
        <family val="2"/>
        <charset val="238"/>
      </rPr>
      <t>:</t>
    </r>
  </si>
  <si>
    <r>
      <t xml:space="preserve">Szoftverrel készített, </t>
    </r>
    <r>
      <rPr>
        <b/>
        <sz val="12"/>
        <rFont val="Calibri"/>
        <family val="2"/>
        <charset val="238"/>
      </rPr>
      <t>konvertálható file</t>
    </r>
    <r>
      <rPr>
        <sz val="12"/>
        <rFont val="Calibri"/>
        <family val="2"/>
        <charset val="238"/>
      </rPr>
      <t xml:space="preserve">-ban átadott </t>
    </r>
    <r>
      <rPr>
        <b/>
        <sz val="12"/>
        <rFont val="Calibri"/>
        <family val="2"/>
        <charset val="238"/>
      </rPr>
      <t>kimenő (vevő) számlák</t>
    </r>
    <r>
      <rPr>
        <sz val="12"/>
        <rFont val="Calibri"/>
        <family val="2"/>
        <charset val="238"/>
      </rPr>
      <t xml:space="preserve"> száma havonta </t>
    </r>
    <r>
      <rPr>
        <b/>
        <sz val="12"/>
        <rFont val="Calibri"/>
        <family val="2"/>
        <charset val="238"/>
      </rPr>
      <t>(db):</t>
    </r>
  </si>
  <si>
    <r>
      <t xml:space="preserve">Szoftverrel készített, </t>
    </r>
    <r>
      <rPr>
        <b/>
        <sz val="12"/>
        <rFont val="Calibri"/>
        <family val="2"/>
        <charset val="238"/>
      </rPr>
      <t>file-ban átadott kimenő (vevő) számlák száma havonta</t>
    </r>
    <r>
      <rPr>
        <sz val="12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(db):</t>
    </r>
  </si>
  <si>
    <r>
      <rPr>
        <b/>
        <sz val="12"/>
        <rFont val="Calibri"/>
        <family val="2"/>
        <charset val="238"/>
      </rPr>
      <t>Bejövő  átutalásos költség (szállító) számlák</t>
    </r>
    <r>
      <rPr>
        <sz val="12"/>
        <rFont val="Calibri"/>
        <family val="2"/>
        <charset val="238"/>
      </rPr>
      <t xml:space="preserve"> havonta </t>
    </r>
    <r>
      <rPr>
        <b/>
        <sz val="12"/>
        <rFont val="Calibri"/>
        <family val="2"/>
        <charset val="238"/>
      </rPr>
      <t>(db)</t>
    </r>
    <r>
      <rPr>
        <sz val="12"/>
        <rFont val="Calibri"/>
        <family val="2"/>
        <charset val="238"/>
      </rPr>
      <t xml:space="preserve"> :</t>
    </r>
  </si>
  <si>
    <t xml:space="preserve">Könyvelési alapdíj  - összesen max. 25 db bizonylat esetén </t>
  </si>
  <si>
    <t>Ügyviteli díj</t>
  </si>
  <si>
    <r>
      <t xml:space="preserve">(ha az összes bizonylat, banki </t>
    </r>
    <r>
      <rPr>
        <u val="singleAccounting"/>
        <sz val="12"/>
        <color theme="1"/>
        <rFont val="Calibri"/>
        <family val="2"/>
        <charset val="238"/>
        <scheme val="minor"/>
      </rPr>
      <t>tételek</t>
    </r>
    <r>
      <rPr>
        <sz val="12"/>
        <color theme="1"/>
        <rFont val="Calibri"/>
        <family val="2"/>
        <charset val="238"/>
        <scheme val="minor"/>
      </rPr>
      <t xml:space="preserve"> száma összesen 25 db-nál több havonta, akkor a lenti sorokat kérem kitölteni): </t>
    </r>
  </si>
  <si>
    <t>Ügyviteli díj összesen:</t>
  </si>
  <si>
    <t>A könyvelésen kívüli egyéb feladatok elvégzése esetén óradíj:</t>
  </si>
  <si>
    <r>
      <t>·</t>
    </r>
    <r>
      <rPr>
        <sz val="12"/>
        <color indexed="8"/>
        <rFont val="Calibri"/>
        <family val="2"/>
        <charset val="238"/>
      </rPr>
      <t>         bizonylatok könyvelését egyeztett főkönyvi számlarend szerint</t>
    </r>
  </si>
  <si>
    <r>
      <t>·</t>
    </r>
    <r>
      <rPr>
        <sz val="12"/>
        <color indexed="8"/>
        <rFont val="Calibri"/>
        <family val="2"/>
        <charset val="238"/>
      </rPr>
      <t>         ÁFA és egyéb adóhatósági bevallások elkészítését</t>
    </r>
  </si>
  <si>
    <r>
      <t>·</t>
    </r>
    <r>
      <rPr>
        <sz val="12"/>
        <color indexed="8"/>
        <rFont val="Calibri"/>
        <family val="2"/>
        <charset val="238"/>
      </rPr>
      <t>         egyes szerződéstípusokhoz mintát adunk</t>
    </r>
  </si>
  <si>
    <r>
      <t>·</t>
    </r>
    <r>
      <rPr>
        <sz val="12"/>
        <color indexed="8"/>
        <rFont val="Calibri"/>
        <family val="2"/>
        <charset val="238"/>
      </rPr>
      <t xml:space="preserve">         kérésre szerződéseiket adó és számviteli szempontból véleményezzük. </t>
    </r>
  </si>
  <si>
    <t>Az díjkalkulátor tájékoztató adatokat tartalmaz, a szerződéses könyvelési díj minden esetben egyedileg kerül kialakításra, személyes megbeszélés alapján, a Társaság egyedi sajátosságainak a figyelembevételével.</t>
  </si>
  <si>
    <r>
      <t>·</t>
    </r>
    <r>
      <rPr>
        <sz val="12"/>
        <color indexed="8"/>
        <rFont val="Calibri"/>
        <family val="2"/>
        <charset val="238"/>
      </rPr>
      <t>         vevő-szállító, tárgyi eszköz, ÁFA analitika vezetése</t>
    </r>
  </si>
  <si>
    <r>
      <t>·</t>
    </r>
    <r>
      <rPr>
        <sz val="12"/>
        <color indexed="8"/>
        <rFont val="Calibri"/>
        <family val="2"/>
        <charset val="238"/>
      </rPr>
      <t>         időszaki adatszolgáltatásokat, évi egszeri alkalommal havi zárás</t>
    </r>
  </si>
  <si>
    <r>
      <t>·</t>
    </r>
    <r>
      <rPr>
        <sz val="12"/>
        <color indexed="8"/>
        <rFont val="Calibri"/>
        <family val="2"/>
        <charset val="238"/>
      </rPr>
      <t>         a társaság tevékenységére szabott tanácsadást havi 2 órában, folyamatos tájékoztatás a jogszabályváltozásokról</t>
    </r>
  </si>
  <si>
    <t>Az ügyviteli díj tartalmazza:</t>
  </si>
  <si>
    <t xml:space="preserve">Társaságunk felelősségbiztosítással rendelkezik. Szolgáltatásokkal foglalkozó cégek könyvelésében gyakorlatunk van, adójogi szabályozását ismerjük. A Társaságok részére további, a sikeres üzletmenetet segítő szolgáltatásokat is nyújtunk. </t>
  </si>
  <si>
    <t>Köszönjük, hogy a DiaKont Kft. oldalait olvassa, és reméljük hamarosan Önt is Ügyfeleink között tisztelhetjük!</t>
  </si>
  <si>
    <t>Az ügyviteli díj nem tartalmazza:</t>
  </si>
  <si>
    <r>
      <t>·</t>
    </r>
    <r>
      <rPr>
        <sz val="12"/>
        <color indexed="8"/>
        <rFont val="Calibri"/>
        <family val="2"/>
        <charset val="238"/>
      </rPr>
      <t>         a szabályzatok elkészítését</t>
    </r>
  </si>
  <si>
    <r>
      <t>·</t>
    </r>
    <r>
      <rPr>
        <sz val="12"/>
        <color indexed="8"/>
        <rFont val="Calibri"/>
        <family val="2"/>
        <charset val="238"/>
      </rPr>
      <t>         2 fő (ügyvezető és/vagy tulajdonos) havi bérszámfejtését, bevallás elkészítését ingyenesen</t>
    </r>
  </si>
  <si>
    <r>
      <t>·</t>
    </r>
    <r>
      <rPr>
        <sz val="12"/>
        <color indexed="8"/>
        <rFont val="Calibri"/>
        <family val="2"/>
        <charset val="238"/>
      </rPr>
      <t>         az önadózó magánszemélyek év végi SzJA bevallását, kivétel ez alól a cég legfeljebb 2 fő ügyvezető/tulajdonos bérszámfejtése</t>
    </r>
  </si>
  <si>
    <r>
      <t>·</t>
    </r>
    <r>
      <rPr>
        <sz val="12"/>
        <color indexed="8"/>
        <rFont val="Calibri"/>
        <family val="2"/>
        <charset val="238"/>
      </rPr>
      <t>        a munkaszerződések, tájékoztatók, munkaköri leírások elkészítését</t>
    </r>
  </si>
  <si>
    <r>
      <t>·</t>
    </r>
    <r>
      <rPr>
        <sz val="12"/>
        <color indexed="8"/>
        <rFont val="Calibri"/>
        <family val="2"/>
        <charset val="238"/>
      </rPr>
      <t>         pénzügyi tervezést, havi riportok készítését, évi egyszeri alkalomnál több zárlat (közbenső beszámoló)</t>
    </r>
  </si>
  <si>
    <r>
      <t>·</t>
    </r>
    <r>
      <rPr>
        <sz val="12"/>
        <color indexed="8"/>
        <rFont val="Calibri"/>
        <family val="2"/>
        <charset val="238"/>
      </rPr>
      <t>        a átalakulások, megszűnések díját, valamint az ezt követő könyvelési díjakat, ezek egy új megállapodás tárgyát képezik</t>
    </r>
  </si>
  <si>
    <r>
      <t>·</t>
    </r>
    <r>
      <rPr>
        <sz val="12"/>
        <color indexed="8"/>
        <rFont val="Calibri"/>
        <family val="2"/>
        <charset val="238"/>
      </rPr>
      <t>        a bérügyvitel tartalmazza a ki/belépő dolgozók dokumentumainak elkészítését, bejelentését, havi járulékbevallást</t>
    </r>
  </si>
  <si>
    <r>
      <t>·</t>
    </r>
    <r>
      <rPr>
        <sz val="12"/>
        <color indexed="8"/>
        <rFont val="Calibri"/>
        <family val="2"/>
        <charset val="238"/>
      </rPr>
      <t>         alkalmanként 2 óránál tovább tartó adó- TB-bér és számviteli tanácsadást, ebbe beletartotik, a jogszabályokban történő kutakodás is. A 2 óra feletti időszakra óradíjat kérünk, minden megkezdett órára (1/2 óra esetén az összeg feleződik)</t>
    </r>
  </si>
  <si>
    <t>Ügyviteli általános díjkalkulátor</t>
  </si>
  <si>
    <r>
      <t xml:space="preserve">Kimenő és bejövő készpénzes számlák és egyéb kp-es tételek havonta </t>
    </r>
    <r>
      <rPr>
        <b/>
        <sz val="12"/>
        <rFont val="Calibri"/>
        <family val="2"/>
        <charset val="238"/>
      </rPr>
      <t>(Házipénztár, HUF, valuta)(db):</t>
    </r>
  </si>
  <si>
    <t>Egyszerű bérszámfejtés havidijas  alkalmazott/tulajdonos magánszemély részére (fő) (2 fő ügyvezető/tulajdonos számfejtése ingyenes, ide csak akkor írjon adatot, ha ennél több személynek kell számfejteni)</t>
  </si>
  <si>
    <r>
      <t>Boltok esetén: pénztárgépenként felár. Pénztárgépek száma</t>
    </r>
    <r>
      <rPr>
        <b/>
        <sz val="12"/>
        <rFont val="Calibri"/>
        <family val="2"/>
        <charset val="238"/>
      </rPr>
      <t xml:space="preserve"> (db) </t>
    </r>
    <r>
      <rPr>
        <sz val="12"/>
        <rFont val="Calibri"/>
        <family val="2"/>
        <charset val="238"/>
      </rPr>
      <t>(1 db pénztárgép kezelési felára ingyene, ebben az esetben ide ne írjon adatot):</t>
    </r>
  </si>
  <si>
    <t>Utalvány elfogadás, kártyaelfogadás ( bankkártya, SZÉP, Paypal, stb) könyvelése miatti felár. Amennyiben cégénél ilyen előfordul, kérem, hogy ide írjon 1-et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</si>
</sst>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HUF&quot;_-;\-* #,##0.00\ &quot;HUF&quot;_-;_-* &quot;-&quot;??\ &quot;HUF&quot;_-;_-@_-"/>
    <numFmt numFmtId="43" formatCode="_-* #,##0.00\ _H_U_F_-;\-* #,##0.00\ _H_U_F_-;_-* &quot;-&quot;??\ _H_U_F_-;_-@_-"/>
    <numFmt numFmtId="165" formatCode="_-* #,##0\ &quot;Ft&quot;_-;\-* #,##0\ &quot;Ft&quot;_-;_-* &quot;-&quot;??\ &quot;Ft&quot;_-;_-@_-"/>
    <numFmt numFmtId="166" formatCode="#,##0&quot;Ft&quot;_);\(#,##0&quot;Ft&quot;\)"/>
    <numFmt numFmtId="168" formatCode="_-* #,##0\ _F_t_-;\-* #,##0\ _F_t_-;_-* &quot;-&quot;??\ _F_t_-;_-@_-"/>
    <numFmt numFmtId="169" formatCode="_-* #,##0.0\ _F_t_-;\-* #,##0.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u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u val="singleAccounting"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9" tint="0.39994506668294322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7" xfId="2" applyNumberFormat="1" applyFont="1" applyFill="1" applyBorder="1" applyAlignment="1">
      <alignment vertical="center" wrapText="1"/>
    </xf>
    <xf numFmtId="166" fontId="4" fillId="2" borderId="8" xfId="0" applyNumberFormat="1" applyFont="1" applyFill="1" applyBorder="1" applyAlignment="1">
      <alignment horizontal="right" vertical="center" wrapText="1"/>
    </xf>
    <xf numFmtId="166" fontId="4" fillId="2" borderId="9" xfId="0" applyNumberFormat="1" applyFont="1" applyFill="1" applyBorder="1" applyAlignment="1">
      <alignment horizontal="right" vertical="center" wrapText="1"/>
    </xf>
    <xf numFmtId="168" fontId="3" fillId="3" borderId="10" xfId="1" applyNumberFormat="1" applyFont="1" applyFill="1" applyBorder="1" applyAlignment="1">
      <alignment vertical="center"/>
    </xf>
    <xf numFmtId="165" fontId="3" fillId="2" borderId="11" xfId="0" applyNumberFormat="1" applyFont="1" applyFill="1" applyBorder="1" applyAlignment="1">
      <alignment vertical="center"/>
    </xf>
    <xf numFmtId="166" fontId="6" fillId="2" borderId="9" xfId="0" applyNumberFormat="1" applyFont="1" applyFill="1" applyBorder="1" applyAlignment="1">
      <alignment horizontal="right" vertical="center" wrapText="1"/>
    </xf>
    <xf numFmtId="168" fontId="2" fillId="3" borderId="10" xfId="1" applyNumberFormat="1" applyFont="1" applyFill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6" fontId="6" fillId="2" borderId="9" xfId="0" applyNumberFormat="1" applyFont="1" applyFill="1" applyBorder="1" applyAlignment="1">
      <alignment horizontal="right" vertical="center"/>
    </xf>
    <xf numFmtId="168" fontId="3" fillId="3" borderId="15" xfId="1" applyNumberFormat="1" applyFont="1" applyFill="1" applyBorder="1" applyAlignment="1">
      <alignment vertical="center"/>
    </xf>
    <xf numFmtId="169" fontId="3" fillId="2" borderId="10" xfId="1" applyNumberFormat="1" applyFont="1" applyFill="1" applyBorder="1" applyAlignment="1">
      <alignment vertical="center"/>
    </xf>
    <xf numFmtId="168" fontId="2" fillId="3" borderId="17" xfId="1" applyNumberFormat="1" applyFont="1" applyFill="1" applyBorder="1" applyAlignment="1">
      <alignment vertical="center"/>
    </xf>
    <xf numFmtId="168" fontId="3" fillId="2" borderId="10" xfId="1" applyNumberFormat="1" applyFont="1" applyFill="1" applyBorder="1" applyAlignment="1">
      <alignment vertical="center"/>
    </xf>
    <xf numFmtId="165" fontId="2" fillId="0" borderId="19" xfId="0" applyNumberFormat="1" applyFont="1" applyBorder="1" applyAlignment="1">
      <alignment vertical="center"/>
    </xf>
    <xf numFmtId="165" fontId="2" fillId="0" borderId="20" xfId="0" applyNumberFormat="1" applyFont="1" applyBorder="1" applyAlignment="1">
      <alignment vertical="center"/>
    </xf>
    <xf numFmtId="165" fontId="2" fillId="4" borderId="21" xfId="0" applyNumberFormat="1" applyFont="1" applyFill="1" applyBorder="1" applyAlignment="1">
      <alignment vertical="center"/>
    </xf>
    <xf numFmtId="165" fontId="3" fillId="2" borderId="16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166" fontId="8" fillId="4" borderId="9" xfId="0" applyNumberFormat="1" applyFont="1" applyFill="1" applyBorder="1" applyAlignment="1">
      <alignment horizontal="right" vertical="center" wrapText="1"/>
    </xf>
    <xf numFmtId="166" fontId="8" fillId="4" borderId="25" xfId="0" applyNumberFormat="1" applyFont="1" applyFill="1" applyBorder="1" applyAlignment="1">
      <alignment horizontal="right" vertical="center" wrapText="1"/>
    </xf>
    <xf numFmtId="165" fontId="2" fillId="0" borderId="14" xfId="2" applyNumberFormat="1" applyFont="1" applyFill="1" applyBorder="1" applyAlignment="1">
      <alignment vertical="center" wrapText="1"/>
    </xf>
    <xf numFmtId="168" fontId="2" fillId="5" borderId="10" xfId="1" applyNumberFormat="1" applyFont="1" applyFill="1" applyBorder="1" applyAlignment="1">
      <alignment vertical="center"/>
    </xf>
    <xf numFmtId="165" fontId="2" fillId="5" borderId="11" xfId="0" applyNumberFormat="1" applyFont="1" applyFill="1" applyBorder="1" applyAlignment="1">
      <alignment vertical="center"/>
    </xf>
    <xf numFmtId="168" fontId="2" fillId="5" borderId="17" xfId="1" applyNumberFormat="1" applyFont="1" applyFill="1" applyBorder="1" applyAlignment="1">
      <alignment vertical="center"/>
    </xf>
    <xf numFmtId="165" fontId="2" fillId="5" borderId="18" xfId="0" applyNumberFormat="1" applyFont="1" applyFill="1" applyBorder="1" applyAlignment="1">
      <alignment vertical="center"/>
    </xf>
    <xf numFmtId="165" fontId="2" fillId="4" borderId="20" xfId="0" applyNumberFormat="1" applyFont="1" applyFill="1" applyBorder="1" applyAlignment="1">
      <alignment vertical="center"/>
    </xf>
    <xf numFmtId="165" fontId="3" fillId="6" borderId="4" xfId="2" applyNumberFormat="1" applyFont="1" applyFill="1" applyBorder="1" applyAlignment="1">
      <alignment horizontal="center" vertical="center" wrapText="1"/>
    </xf>
    <xf numFmtId="165" fontId="3" fillId="6" borderId="5" xfId="2" applyNumberFormat="1" applyFont="1" applyFill="1" applyBorder="1" applyAlignment="1">
      <alignment horizontal="center" vertical="center" wrapText="1"/>
    </xf>
    <xf numFmtId="165" fontId="3" fillId="6" borderId="6" xfId="2" applyNumberFormat="1" applyFont="1" applyFill="1" applyBorder="1" applyAlignment="1">
      <alignment horizontal="center" vertical="center" wrapText="1"/>
    </xf>
    <xf numFmtId="165" fontId="2" fillId="6" borderId="3" xfId="2" applyNumberFormat="1" applyFont="1" applyFill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right" vertical="center" wrapText="1"/>
    </xf>
    <xf numFmtId="166" fontId="6" fillId="2" borderId="4" xfId="0" applyNumberFormat="1" applyFont="1" applyFill="1" applyBorder="1" applyAlignment="1">
      <alignment horizontal="right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6" borderId="4" xfId="0" applyFont="1" applyFill="1" applyBorder="1" applyAlignment="1">
      <alignment horizontal="right" vertical="center" wrapText="1"/>
    </xf>
    <xf numFmtId="165" fontId="3" fillId="2" borderId="16" xfId="2" applyNumberFormat="1" applyFont="1" applyFill="1" applyBorder="1" applyAlignment="1" applyProtection="1">
      <alignment vertical="center"/>
    </xf>
    <xf numFmtId="165" fontId="3" fillId="2" borderId="11" xfId="2" applyNumberFormat="1" applyFont="1" applyFill="1" applyBorder="1" applyAlignment="1" applyProtection="1">
      <alignment vertical="center"/>
    </xf>
    <xf numFmtId="165" fontId="3" fillId="2" borderId="11" xfId="2" applyNumberFormat="1" applyFont="1" applyFill="1" applyBorder="1" applyAlignment="1" applyProtection="1">
      <alignment vertical="center" wrapText="1"/>
    </xf>
    <xf numFmtId="165" fontId="2" fillId="2" borderId="11" xfId="2" applyNumberFormat="1" applyFont="1" applyFill="1" applyBorder="1" applyAlignment="1" applyProtection="1">
      <alignment vertical="center"/>
    </xf>
    <xf numFmtId="165" fontId="2" fillId="2" borderId="18" xfId="2" applyNumberFormat="1" applyFont="1" applyFill="1" applyBorder="1" applyAlignment="1" applyProtection="1">
      <alignment vertical="center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9"/>
  <sheetViews>
    <sheetView tabSelected="1" topLeftCell="A26" zoomScaleNormal="100" workbookViewId="0">
      <selection activeCell="C21" sqref="C21:F21"/>
    </sheetView>
  </sheetViews>
  <sheetFormatPr defaultRowHeight="15" x14ac:dyDescent="0.25"/>
  <cols>
    <col min="1" max="1" width="4.140625" customWidth="1"/>
    <col min="2" max="2" width="72.140625" customWidth="1"/>
    <col min="3" max="3" width="10.5703125" customWidth="1"/>
    <col min="4" max="4" width="11.5703125" customWidth="1"/>
    <col min="5" max="5" width="9.85546875" customWidth="1"/>
    <col min="6" max="6" width="11.42578125" customWidth="1"/>
    <col min="7" max="7" width="15.5703125" customWidth="1"/>
  </cols>
  <sheetData>
    <row r="1" spans="2:7" ht="15.75" x14ac:dyDescent="0.25">
      <c r="B1" s="1" t="s">
        <v>0</v>
      </c>
      <c r="C1" s="1"/>
      <c r="D1" s="1"/>
      <c r="E1" s="1"/>
      <c r="F1" s="1"/>
      <c r="G1" s="1"/>
    </row>
    <row r="3" spans="2:7" ht="15.75" x14ac:dyDescent="0.25">
      <c r="B3" s="1" t="s">
        <v>41</v>
      </c>
      <c r="C3" s="1"/>
      <c r="D3" s="1"/>
      <c r="E3" s="1"/>
      <c r="F3" s="1"/>
      <c r="G3" s="1"/>
    </row>
    <row r="4" spans="2:7" ht="15.75" x14ac:dyDescent="0.25">
      <c r="B4" s="1" t="s">
        <v>8</v>
      </c>
      <c r="C4" s="1"/>
      <c r="D4" s="1"/>
      <c r="E4" s="1"/>
      <c r="F4" s="1"/>
      <c r="G4" s="1"/>
    </row>
    <row r="5" spans="2:7" ht="15.75" x14ac:dyDescent="0.25">
      <c r="B5" s="41"/>
      <c r="C5" s="41"/>
      <c r="D5" s="41"/>
      <c r="E5" s="41"/>
      <c r="F5" s="41"/>
      <c r="G5" s="41"/>
    </row>
    <row r="6" spans="2:7" ht="15.75" thickBot="1" x14ac:dyDescent="0.3">
      <c r="B6" s="39" t="s">
        <v>7</v>
      </c>
      <c r="C6" s="40"/>
      <c r="D6" s="40"/>
      <c r="E6" s="40"/>
      <c r="F6" s="40"/>
      <c r="G6" s="40"/>
    </row>
    <row r="7" spans="2:7" ht="15.75" thickBot="1" x14ac:dyDescent="0.3"/>
    <row r="8" spans="2:7" ht="48" thickBot="1" x14ac:dyDescent="0.3">
      <c r="B8" s="2" t="s">
        <v>1</v>
      </c>
      <c r="C8" s="3" t="s">
        <v>2</v>
      </c>
      <c r="D8" s="4" t="s">
        <v>4</v>
      </c>
      <c r="E8" s="3" t="s">
        <v>3</v>
      </c>
      <c r="F8" s="4" t="s">
        <v>4</v>
      </c>
      <c r="G8" s="5" t="s">
        <v>17</v>
      </c>
    </row>
    <row r="9" spans="2:7" ht="48.75" customHeight="1" thickBot="1" x14ac:dyDescent="0.3">
      <c r="B9" s="57" t="s">
        <v>16</v>
      </c>
      <c r="C9" s="35" t="s">
        <v>18</v>
      </c>
      <c r="D9" s="36"/>
      <c r="E9" s="36"/>
      <c r="F9" s="37"/>
      <c r="G9" s="38">
        <v>14000</v>
      </c>
    </row>
    <row r="10" spans="2:7" ht="31.5" x14ac:dyDescent="0.25">
      <c r="B10" s="7" t="s">
        <v>13</v>
      </c>
      <c r="C10" s="15">
        <v>0</v>
      </c>
      <c r="D10" s="58">
        <v>50</v>
      </c>
      <c r="E10" s="15">
        <v>0</v>
      </c>
      <c r="F10" s="22">
        <v>80</v>
      </c>
      <c r="G10" s="19">
        <f>(C10*D10)+(E10*F10)</f>
        <v>0</v>
      </c>
    </row>
    <row r="11" spans="2:7" ht="31.5" x14ac:dyDescent="0.25">
      <c r="B11" s="8" t="s">
        <v>14</v>
      </c>
      <c r="C11" s="9">
        <v>0</v>
      </c>
      <c r="D11" s="59">
        <v>80</v>
      </c>
      <c r="E11" s="9">
        <v>0</v>
      </c>
      <c r="F11" s="10">
        <v>110</v>
      </c>
      <c r="G11" s="20">
        <f t="shared" ref="G11:G20" si="0">(C11*D11)+(E11*F11)</f>
        <v>0</v>
      </c>
    </row>
    <row r="12" spans="2:7" ht="31.5" x14ac:dyDescent="0.25">
      <c r="B12" s="11" t="s">
        <v>10</v>
      </c>
      <c r="C12" s="9">
        <v>0</v>
      </c>
      <c r="D12" s="59">
        <v>100</v>
      </c>
      <c r="E12" s="9">
        <v>0</v>
      </c>
      <c r="F12" s="10">
        <v>130</v>
      </c>
      <c r="G12" s="20">
        <f t="shared" si="0"/>
        <v>0</v>
      </c>
    </row>
    <row r="13" spans="2:7" ht="15.75" x14ac:dyDescent="0.25">
      <c r="B13" s="14" t="s">
        <v>15</v>
      </c>
      <c r="C13" s="9">
        <v>0</v>
      </c>
      <c r="D13" s="60">
        <v>100</v>
      </c>
      <c r="E13" s="9">
        <v>0</v>
      </c>
      <c r="F13" s="10">
        <v>130</v>
      </c>
      <c r="G13" s="20">
        <f t="shared" si="0"/>
        <v>0</v>
      </c>
    </row>
    <row r="14" spans="2:7" ht="31.5" x14ac:dyDescent="0.25">
      <c r="B14" s="11" t="s">
        <v>42</v>
      </c>
      <c r="C14" s="9">
        <v>0</v>
      </c>
      <c r="D14" s="60">
        <v>100</v>
      </c>
      <c r="E14" s="9">
        <v>0</v>
      </c>
      <c r="F14" s="10">
        <v>130</v>
      </c>
      <c r="G14" s="20">
        <f t="shared" ref="G14" si="1">(C14*D14)+(E14*F14)</f>
        <v>0</v>
      </c>
    </row>
    <row r="15" spans="2:7" ht="31.5" x14ac:dyDescent="0.25">
      <c r="B15" s="11" t="s">
        <v>44</v>
      </c>
      <c r="C15" s="9">
        <v>0</v>
      </c>
      <c r="D15" s="60">
        <v>5000</v>
      </c>
      <c r="E15" s="9">
        <v>0</v>
      </c>
      <c r="F15" s="10">
        <f>D15+2500</f>
        <v>7500</v>
      </c>
      <c r="G15" s="20">
        <f t="shared" ref="G15:G16" si="2">(C15*D15)+(E15*F15)</f>
        <v>0</v>
      </c>
    </row>
    <row r="16" spans="2:7" ht="47.25" x14ac:dyDescent="0.25">
      <c r="B16" s="11" t="s">
        <v>45</v>
      </c>
      <c r="C16" s="9">
        <v>0</v>
      </c>
      <c r="D16" s="60">
        <v>5000</v>
      </c>
      <c r="E16" s="9">
        <v>0</v>
      </c>
      <c r="F16" s="10">
        <f>D16+2500</f>
        <v>7500</v>
      </c>
      <c r="G16" s="20">
        <f t="shared" ref="G16" si="3">(C16*D16)+(E16*F16)</f>
        <v>0</v>
      </c>
    </row>
    <row r="17" spans="2:7" ht="63" x14ac:dyDescent="0.25">
      <c r="B17" s="11" t="s">
        <v>11</v>
      </c>
      <c r="C17" s="18">
        <v>0</v>
      </c>
      <c r="D17" s="59">
        <v>0</v>
      </c>
      <c r="E17" s="16">
        <v>0</v>
      </c>
      <c r="F17" s="10">
        <v>0</v>
      </c>
      <c r="G17" s="20">
        <f t="shared" si="0"/>
        <v>0</v>
      </c>
    </row>
    <row r="18" spans="2:7" ht="47.25" x14ac:dyDescent="0.25">
      <c r="B18" s="11" t="s">
        <v>12</v>
      </c>
      <c r="C18" s="9">
        <v>0</v>
      </c>
      <c r="D18" s="59">
        <v>50</v>
      </c>
      <c r="E18" s="9">
        <v>0</v>
      </c>
      <c r="F18" s="10">
        <f>D18+50</f>
        <v>100</v>
      </c>
      <c r="G18" s="20">
        <f>(C18*D18)+(E18*F18)</f>
        <v>0</v>
      </c>
    </row>
    <row r="19" spans="2:7" ht="63" x14ac:dyDescent="0.25">
      <c r="B19" s="27" t="s">
        <v>43</v>
      </c>
      <c r="C19" s="12">
        <v>0</v>
      </c>
      <c r="D19" s="61">
        <v>2000</v>
      </c>
      <c r="E19" s="30"/>
      <c r="F19" s="31"/>
      <c r="G19" s="34">
        <f t="shared" si="0"/>
        <v>0</v>
      </c>
    </row>
    <row r="20" spans="2:7" ht="32.25" thickBot="1" x14ac:dyDescent="0.3">
      <c r="B20" s="28" t="s">
        <v>9</v>
      </c>
      <c r="C20" s="17">
        <v>0</v>
      </c>
      <c r="D20" s="62">
        <v>2500</v>
      </c>
      <c r="E20" s="32"/>
      <c r="F20" s="33"/>
      <c r="G20" s="21">
        <f t="shared" si="0"/>
        <v>0</v>
      </c>
    </row>
    <row r="21" spans="2:7" ht="16.5" thickBot="1" x14ac:dyDescent="0.3">
      <c r="B21" s="42" t="s">
        <v>19</v>
      </c>
      <c r="C21" s="44"/>
      <c r="D21" s="45"/>
      <c r="E21" s="45"/>
      <c r="F21" s="23"/>
      <c r="G21" s="13">
        <f>SUM(G9:G20)</f>
        <v>14000</v>
      </c>
    </row>
    <row r="22" spans="2:7" ht="48" thickBot="1" x14ac:dyDescent="0.3">
      <c r="B22" s="43" t="s">
        <v>5</v>
      </c>
      <c r="C22" s="46">
        <f>SUM(G9:G18)</f>
        <v>14000</v>
      </c>
      <c r="D22" s="25"/>
      <c r="E22" s="26">
        <v>0.5</v>
      </c>
      <c r="F22" s="47"/>
      <c r="G22" s="29">
        <f>C22*E22</f>
        <v>7000</v>
      </c>
    </row>
    <row r="23" spans="2:7" ht="48" thickBot="1" x14ac:dyDescent="0.3">
      <c r="B23" s="24" t="s">
        <v>6</v>
      </c>
      <c r="C23" s="46">
        <f>SUM(G9:G18)</f>
        <v>14000</v>
      </c>
      <c r="D23" s="25"/>
      <c r="E23" s="26">
        <v>0.8</v>
      </c>
      <c r="F23" s="47"/>
      <c r="G23" s="6">
        <f>C23*E23</f>
        <v>11200</v>
      </c>
    </row>
    <row r="24" spans="2:7" ht="16.5" thickBot="1" x14ac:dyDescent="0.3">
      <c r="B24" s="43" t="s">
        <v>20</v>
      </c>
      <c r="C24" s="48"/>
      <c r="D24" s="49"/>
      <c r="E24" s="49"/>
      <c r="F24" s="50"/>
      <c r="G24" s="6">
        <v>8000</v>
      </c>
    </row>
    <row r="27" spans="2:7" ht="15.75" x14ac:dyDescent="0.25">
      <c r="B27" s="51" t="s">
        <v>29</v>
      </c>
      <c r="C27" s="52"/>
      <c r="D27" s="52"/>
      <c r="E27" s="52"/>
      <c r="F27" s="52"/>
      <c r="G27" s="52"/>
    </row>
    <row r="28" spans="2:7" ht="15.75" x14ac:dyDescent="0.25">
      <c r="B28" s="53" t="s">
        <v>34</v>
      </c>
      <c r="C28" s="53"/>
      <c r="D28" s="53"/>
      <c r="E28" s="53"/>
      <c r="F28" s="53"/>
      <c r="G28" s="52"/>
    </row>
    <row r="29" spans="2:7" ht="15.75" x14ac:dyDescent="0.25">
      <c r="B29" s="53" t="s">
        <v>21</v>
      </c>
      <c r="C29" s="53"/>
      <c r="D29" s="53"/>
      <c r="E29" s="53"/>
      <c r="F29" s="53"/>
      <c r="G29" s="52"/>
    </row>
    <row r="30" spans="2:7" ht="15.75" x14ac:dyDescent="0.25">
      <c r="B30" s="53" t="s">
        <v>26</v>
      </c>
      <c r="C30" s="53"/>
      <c r="D30" s="53"/>
      <c r="E30" s="53"/>
      <c r="F30" s="53"/>
      <c r="G30" s="52"/>
    </row>
    <row r="31" spans="2:7" ht="15.75" x14ac:dyDescent="0.25">
      <c r="B31" s="53" t="s">
        <v>27</v>
      </c>
      <c r="C31" s="53"/>
      <c r="D31" s="53"/>
      <c r="E31" s="53"/>
      <c r="F31" s="53"/>
      <c r="G31" s="52"/>
    </row>
    <row r="32" spans="2:7" ht="15.75" x14ac:dyDescent="0.25">
      <c r="B32" s="53" t="s">
        <v>22</v>
      </c>
      <c r="C32" s="53"/>
      <c r="D32" s="53"/>
      <c r="E32" s="53"/>
      <c r="F32" s="53"/>
      <c r="G32" s="52"/>
    </row>
    <row r="33" spans="2:7" ht="15.75" x14ac:dyDescent="0.25">
      <c r="B33" s="53" t="s">
        <v>28</v>
      </c>
      <c r="C33" s="53"/>
      <c r="D33" s="53"/>
      <c r="E33" s="53"/>
      <c r="F33" s="53"/>
      <c r="G33" s="52"/>
    </row>
    <row r="34" spans="2:7" ht="15.75" customHeight="1" x14ac:dyDescent="0.25">
      <c r="B34" s="53" t="s">
        <v>23</v>
      </c>
      <c r="C34" s="53"/>
      <c r="D34" s="53"/>
      <c r="E34" s="53"/>
      <c r="F34" s="53"/>
      <c r="G34" s="52"/>
    </row>
    <row r="35" spans="2:7" ht="15.75" x14ac:dyDescent="0.25">
      <c r="B35" s="53" t="s">
        <v>24</v>
      </c>
      <c r="C35" s="53"/>
      <c r="D35" s="53"/>
      <c r="E35" s="53"/>
      <c r="F35" s="53"/>
      <c r="G35" s="52"/>
    </row>
    <row r="36" spans="2:7" ht="18" customHeight="1" x14ac:dyDescent="0.25">
      <c r="B36" s="53" t="s">
        <v>39</v>
      </c>
      <c r="C36" s="53"/>
      <c r="D36" s="53"/>
      <c r="E36" s="53"/>
      <c r="F36" s="53"/>
      <c r="G36" s="52"/>
    </row>
    <row r="37" spans="2:7" ht="15.75" x14ac:dyDescent="0.25">
      <c r="B37" s="51" t="s">
        <v>32</v>
      </c>
      <c r="C37" s="52"/>
      <c r="D37" s="52"/>
      <c r="E37" s="52"/>
      <c r="F37" s="52"/>
      <c r="G37" s="52"/>
    </row>
    <row r="38" spans="2:7" ht="15.75" x14ac:dyDescent="0.25">
      <c r="B38" s="53" t="s">
        <v>33</v>
      </c>
      <c r="C38" s="53"/>
      <c r="D38" s="53"/>
      <c r="E38" s="53"/>
      <c r="F38" s="53"/>
      <c r="G38" s="52"/>
    </row>
    <row r="39" spans="2:7" ht="15.75" x14ac:dyDescent="0.25">
      <c r="B39" s="53" t="s">
        <v>37</v>
      </c>
      <c r="C39" s="53"/>
      <c r="D39" s="53"/>
      <c r="E39" s="53"/>
      <c r="F39" s="53"/>
      <c r="G39" s="52"/>
    </row>
    <row r="40" spans="2:7" ht="31.5" customHeight="1" x14ac:dyDescent="0.25">
      <c r="B40" s="53" t="s">
        <v>35</v>
      </c>
      <c r="C40" s="53"/>
      <c r="D40" s="53"/>
      <c r="E40" s="53"/>
      <c r="F40" s="53"/>
      <c r="G40" s="52"/>
    </row>
    <row r="41" spans="2:7" ht="14.25" customHeight="1" x14ac:dyDescent="0.25">
      <c r="B41" s="53" t="s">
        <v>36</v>
      </c>
      <c r="C41" s="53"/>
      <c r="D41" s="53"/>
      <c r="E41" s="53"/>
      <c r="F41" s="53"/>
      <c r="G41" s="52"/>
    </row>
    <row r="42" spans="2:7" ht="30" customHeight="1" x14ac:dyDescent="0.25">
      <c r="B42" s="53" t="s">
        <v>38</v>
      </c>
      <c r="C42" s="53"/>
      <c r="D42" s="53"/>
      <c r="E42" s="53"/>
      <c r="F42" s="53"/>
      <c r="G42" s="52"/>
    </row>
    <row r="43" spans="2:7" ht="44.25" customHeight="1" x14ac:dyDescent="0.25">
      <c r="B43" s="53" t="s">
        <v>40</v>
      </c>
      <c r="C43" s="53"/>
      <c r="D43" s="53"/>
      <c r="E43" s="53"/>
      <c r="F43" s="53"/>
      <c r="G43" s="52"/>
    </row>
    <row r="44" spans="2:7" ht="15.75" x14ac:dyDescent="0.25">
      <c r="B44" s="52"/>
      <c r="C44" s="52"/>
      <c r="D44" s="52"/>
      <c r="E44" s="52"/>
      <c r="F44" s="52"/>
      <c r="G44" s="52"/>
    </row>
    <row r="45" spans="2:7" ht="15.75" x14ac:dyDescent="0.25">
      <c r="B45" s="54" t="s">
        <v>25</v>
      </c>
      <c r="C45" s="54"/>
      <c r="D45" s="54"/>
      <c r="E45" s="54"/>
      <c r="F45" s="54"/>
      <c r="G45" s="54"/>
    </row>
    <row r="46" spans="2:7" ht="15.75" x14ac:dyDescent="0.25">
      <c r="B46" s="55"/>
      <c r="C46" s="55"/>
      <c r="D46" s="55"/>
      <c r="E46" s="55"/>
      <c r="F46" s="55"/>
      <c r="G46" s="55"/>
    </row>
    <row r="47" spans="2:7" ht="31.5" customHeight="1" x14ac:dyDescent="0.25">
      <c r="B47" s="56" t="s">
        <v>30</v>
      </c>
      <c r="C47" s="56"/>
      <c r="D47" s="56"/>
      <c r="E47" s="56"/>
      <c r="F47" s="56"/>
      <c r="G47" s="56"/>
    </row>
    <row r="48" spans="2:7" ht="15.75" x14ac:dyDescent="0.25">
      <c r="B48" s="56"/>
      <c r="C48" s="56"/>
      <c r="D48" s="56"/>
      <c r="E48" s="56"/>
      <c r="F48" s="56"/>
      <c r="G48" s="56"/>
    </row>
    <row r="49" spans="2:7" ht="15.75" x14ac:dyDescent="0.25">
      <c r="B49" s="1" t="s">
        <v>31</v>
      </c>
      <c r="C49" s="1"/>
      <c r="D49" s="1"/>
      <c r="E49" s="1"/>
      <c r="F49" s="1"/>
      <c r="G49" s="1"/>
    </row>
  </sheetData>
  <mergeCells count="30">
    <mergeCell ref="B34:F34"/>
    <mergeCell ref="B35:F35"/>
    <mergeCell ref="B38:F38"/>
    <mergeCell ref="B39:F39"/>
    <mergeCell ref="B42:F42"/>
    <mergeCell ref="B43:F43"/>
    <mergeCell ref="B28:F28"/>
    <mergeCell ref="B29:F29"/>
    <mergeCell ref="B30:F30"/>
    <mergeCell ref="B31:F31"/>
    <mergeCell ref="B32:F32"/>
    <mergeCell ref="B33:F33"/>
    <mergeCell ref="B45:G45"/>
    <mergeCell ref="B47:G47"/>
    <mergeCell ref="B48:G48"/>
    <mergeCell ref="B49:G49"/>
    <mergeCell ref="B40:F40"/>
    <mergeCell ref="B36:F36"/>
    <mergeCell ref="B41:F41"/>
    <mergeCell ref="C23:D23"/>
    <mergeCell ref="E23:F23"/>
    <mergeCell ref="B6:G6"/>
    <mergeCell ref="B4:G4"/>
    <mergeCell ref="C24:F24"/>
    <mergeCell ref="B1:G1"/>
    <mergeCell ref="B3:G3"/>
    <mergeCell ref="C9:F9"/>
    <mergeCell ref="C21:F21"/>
    <mergeCell ref="C22:D22"/>
    <mergeCell ref="E22:F22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Altalanos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Enikő</dc:creator>
  <cp:lastModifiedBy>Enikő</cp:lastModifiedBy>
  <cp:lastPrinted>2016-09-08T12:31:34Z</cp:lastPrinted>
  <dcterms:created xsi:type="dcterms:W3CDTF">2016-09-08T08:35:55Z</dcterms:created>
  <dcterms:modified xsi:type="dcterms:W3CDTF">2016-09-08T12:33:00Z</dcterms:modified>
</cp:coreProperties>
</file>